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8980" windowHeight="10320" tabRatio="220" activeTab="1"/>
  </bookViews>
  <sheets>
    <sheet name="Sheet1" sheetId="1" r:id="rId1"/>
    <sheet name="Recapitolativo Sito" sheetId="2" r:id="rId2"/>
  </sheets>
  <definedNames/>
  <calcPr fullCalcOnLoad="1"/>
</workbook>
</file>

<file path=xl/sharedStrings.xml><?xml version="1.0" encoding="utf-8"?>
<sst xmlns="http://schemas.openxmlformats.org/spreadsheetml/2006/main" count="183" uniqueCount="41">
  <si>
    <t>Pilot</t>
  </si>
  <si>
    <t>Club</t>
  </si>
  <si>
    <t>MATS #1</t>
  </si>
  <si>
    <t>ORCC #1</t>
  </si>
  <si>
    <t>C2VM #1</t>
  </si>
  <si>
    <t>MATS #2</t>
  </si>
  <si>
    <t>ORCC #2</t>
  </si>
  <si>
    <t>C2VM #2</t>
  </si>
  <si>
    <t>Total</t>
  </si>
  <si>
    <t>Discarded TOTAL</t>
  </si>
  <si>
    <t>Discarded 1</t>
  </si>
  <si>
    <t>Discarded 2</t>
  </si>
  <si>
    <t>Gudmund Thompson</t>
  </si>
  <si>
    <t>ORCC</t>
  </si>
  <si>
    <t>Pascal Thiou</t>
  </si>
  <si>
    <t>C2VM</t>
  </si>
  <si>
    <t>Brian Buchanan</t>
  </si>
  <si>
    <t>Marc Alain</t>
  </si>
  <si>
    <t>Individual</t>
  </si>
  <si>
    <t>Dick Mills</t>
  </si>
  <si>
    <t>Daniel McRae</t>
  </si>
  <si>
    <t>Aurele Alain</t>
  </si>
  <si>
    <t>Jacques Girard</t>
  </si>
  <si>
    <t>MATS</t>
  </si>
  <si>
    <t>Luca Valle</t>
  </si>
  <si>
    <t>John Blenkinshop</t>
  </si>
  <si>
    <t>Steven Barry</t>
  </si>
  <si>
    <t>Duc Levan</t>
  </si>
  <si>
    <t>Ken Norris</t>
  </si>
  <si>
    <t>Stan Starkas</t>
  </si>
  <si>
    <t>Michel Provost</t>
  </si>
  <si>
    <t>Tim Smith</t>
  </si>
  <si>
    <t>Etienne Dorig</t>
  </si>
  <si>
    <t>Colin Sutherland</t>
  </si>
  <si>
    <t>Jean Segers</t>
  </si>
  <si>
    <t>Points</t>
  </si>
  <si>
    <t>Percentage</t>
  </si>
  <si>
    <t>Stan Sarskas</t>
  </si>
  <si>
    <t>Daniel McCrae</t>
  </si>
  <si>
    <t>John Blenkinsop</t>
  </si>
  <si>
    <t>Discarded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</si>
</sst>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2"/>
    </font>
    <font>
      <sz val="10.5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Tahoma"/>
      <family val="2"/>
    </font>
    <font>
      <sz val="10"/>
      <color indexed="1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00"/>
  <sheetViews>
    <sheetView zoomScale="98" zoomScaleNormal="98" workbookViewId="0" topLeftCell="A1">
      <selection activeCell="C21" sqref="C21"/>
    </sheetView>
  </sheetViews>
  <sheetFormatPr defaultColWidth="11.57421875" defaultRowHeight="12.75"/>
  <cols>
    <col min="1" max="1" width="3.421875" style="1" customWidth="1"/>
    <col min="2" max="2" width="18.8515625" style="1" customWidth="1"/>
    <col min="3" max="16384" width="11.421875" style="1" customWidth="1"/>
  </cols>
  <sheetData>
    <row r="2" spans="1:13" ht="25.5" customHeigh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3" t="s">
        <v>10</v>
      </c>
      <c r="M2" s="3" t="s">
        <v>11</v>
      </c>
    </row>
    <row r="3" spans="1:13" ht="12">
      <c r="A3" s="5">
        <v>1</v>
      </c>
      <c r="B3" s="3" t="s">
        <v>12</v>
      </c>
      <c r="C3" s="3" t="s">
        <v>13</v>
      </c>
      <c r="D3" s="3">
        <v>953.6</v>
      </c>
      <c r="E3" s="3">
        <v>959.5</v>
      </c>
      <c r="F3" s="3"/>
      <c r="G3" s="3">
        <v>1000</v>
      </c>
      <c r="H3" s="3">
        <v>958.5</v>
      </c>
      <c r="I3" s="3">
        <v>1000</v>
      </c>
      <c r="J3" s="6">
        <f aca="true" t="shared" si="0" ref="J3:J21">SUM(D3:I3)-L3-M3</f>
        <v>3918.0000000000005</v>
      </c>
      <c r="K3" s="6">
        <f>L3+M3</f>
        <v>953.6</v>
      </c>
      <c r="L3" s="6">
        <f>MIN(D3:I3)</f>
        <v>953.6</v>
      </c>
      <c r="M3" s="3">
        <v>0</v>
      </c>
    </row>
    <row r="4" spans="1:13" ht="12">
      <c r="A4" s="5">
        <v>2</v>
      </c>
      <c r="B4" s="3" t="s">
        <v>14</v>
      </c>
      <c r="C4" s="3" t="s">
        <v>15</v>
      </c>
      <c r="D4" s="3">
        <v>1000</v>
      </c>
      <c r="E4" s="3">
        <v>985.8</v>
      </c>
      <c r="F4" s="3">
        <v>1000</v>
      </c>
      <c r="G4" s="3">
        <v>926.1</v>
      </c>
      <c r="H4" s="3"/>
      <c r="I4" s="3"/>
      <c r="J4" s="6">
        <f t="shared" si="0"/>
        <v>3911.9</v>
      </c>
      <c r="K4" s="6">
        <f aca="true" t="shared" si="1" ref="K4:K21">L4+M4</f>
        <v>0</v>
      </c>
      <c r="L4" s="6">
        <v>0</v>
      </c>
      <c r="M4" s="3">
        <v>0</v>
      </c>
    </row>
    <row r="5" spans="1:13" ht="12">
      <c r="A5" s="5">
        <v>3</v>
      </c>
      <c r="B5" s="3" t="s">
        <v>16</v>
      </c>
      <c r="C5" s="3" t="s">
        <v>13</v>
      </c>
      <c r="D5" s="3">
        <v>909.4</v>
      </c>
      <c r="E5" s="3">
        <v>1000</v>
      </c>
      <c r="F5" s="3">
        <v>897</v>
      </c>
      <c r="G5" s="3">
        <v>956.6</v>
      </c>
      <c r="H5" s="3">
        <v>860.5</v>
      </c>
      <c r="I5" s="3">
        <v>999.8</v>
      </c>
      <c r="J5" s="6">
        <f t="shared" si="0"/>
        <v>3865.8</v>
      </c>
      <c r="K5" s="6">
        <f t="shared" si="1"/>
        <v>1757.5</v>
      </c>
      <c r="L5" s="6">
        <f>MIN(D5:I5)</f>
        <v>860.5</v>
      </c>
      <c r="M5" s="3">
        <f>F5</f>
        <v>897</v>
      </c>
    </row>
    <row r="6" spans="1:13" ht="12">
      <c r="A6" s="5">
        <v>4</v>
      </c>
      <c r="B6" s="3" t="s">
        <v>17</v>
      </c>
      <c r="C6" s="3" t="s">
        <v>18</v>
      </c>
      <c r="D6" s="3"/>
      <c r="E6" s="3">
        <v>974.5</v>
      </c>
      <c r="F6" s="3"/>
      <c r="G6" s="3">
        <v>900.5</v>
      </c>
      <c r="H6" s="3">
        <v>907.9</v>
      </c>
      <c r="I6" s="3">
        <v>952.4</v>
      </c>
      <c r="J6" s="6">
        <f t="shared" si="0"/>
        <v>3735.3</v>
      </c>
      <c r="K6" s="6">
        <f t="shared" si="1"/>
        <v>0</v>
      </c>
      <c r="L6" s="6">
        <v>0</v>
      </c>
      <c r="M6" s="3">
        <v>0</v>
      </c>
    </row>
    <row r="7" spans="1:13" ht="12">
      <c r="A7" s="5">
        <v>5</v>
      </c>
      <c r="B7" s="3" t="s">
        <v>19</v>
      </c>
      <c r="C7" s="3" t="s">
        <v>13</v>
      </c>
      <c r="D7" s="3">
        <v>965.1</v>
      </c>
      <c r="E7" s="3">
        <v>952</v>
      </c>
      <c r="F7" s="3">
        <v>753.8</v>
      </c>
      <c r="G7" s="3">
        <v>822.4</v>
      </c>
      <c r="H7" s="3">
        <v>684.7</v>
      </c>
      <c r="I7" s="3">
        <v>948.8</v>
      </c>
      <c r="J7" s="6">
        <f t="shared" si="0"/>
        <v>3688.3</v>
      </c>
      <c r="K7" s="6">
        <f t="shared" si="1"/>
        <v>1438.5</v>
      </c>
      <c r="L7" s="6">
        <f>MIN(D7:I7)</f>
        <v>684.7</v>
      </c>
      <c r="M7" s="3">
        <f>F7</f>
        <v>753.8</v>
      </c>
    </row>
    <row r="8" spans="1:13" ht="12">
      <c r="A8" s="5">
        <v>6</v>
      </c>
      <c r="B8" s="3" t="s">
        <v>20</v>
      </c>
      <c r="C8" s="3" t="s">
        <v>15</v>
      </c>
      <c r="D8" s="3">
        <v>956.2</v>
      </c>
      <c r="E8" s="3">
        <v>985.6</v>
      </c>
      <c r="F8" s="3">
        <v>797.8</v>
      </c>
      <c r="G8" s="3"/>
      <c r="H8" s="3"/>
      <c r="I8" s="3">
        <v>937.8</v>
      </c>
      <c r="J8" s="6">
        <f t="shared" si="0"/>
        <v>3677.4000000000005</v>
      </c>
      <c r="K8" s="6">
        <f t="shared" si="1"/>
        <v>0</v>
      </c>
      <c r="L8" s="6">
        <v>0</v>
      </c>
      <c r="M8" s="3">
        <v>0</v>
      </c>
    </row>
    <row r="9" spans="1:13" ht="12">
      <c r="A9" s="5">
        <v>7</v>
      </c>
      <c r="B9" s="3" t="s">
        <v>21</v>
      </c>
      <c r="C9" s="3" t="s">
        <v>13</v>
      </c>
      <c r="D9" s="3"/>
      <c r="E9" s="3">
        <v>989.4</v>
      </c>
      <c r="F9" s="3">
        <v>735.8</v>
      </c>
      <c r="G9" s="3">
        <v>833.2</v>
      </c>
      <c r="H9" s="3">
        <v>857.4</v>
      </c>
      <c r="I9" s="3">
        <v>973.6</v>
      </c>
      <c r="J9" s="6">
        <f t="shared" si="0"/>
        <v>3653.5999999999995</v>
      </c>
      <c r="K9" s="6">
        <f t="shared" si="1"/>
        <v>735.8</v>
      </c>
      <c r="L9" s="6">
        <f>MIN(D9:I9)</f>
        <v>735.8</v>
      </c>
      <c r="M9" s="3">
        <v>0</v>
      </c>
    </row>
    <row r="10" spans="1:13" ht="12">
      <c r="A10" s="5">
        <v>8</v>
      </c>
      <c r="B10" s="3" t="s">
        <v>22</v>
      </c>
      <c r="C10" s="3" t="s">
        <v>23</v>
      </c>
      <c r="D10" s="3">
        <v>876.5</v>
      </c>
      <c r="E10" s="3">
        <v>874.7</v>
      </c>
      <c r="F10" s="3">
        <v>878</v>
      </c>
      <c r="G10" s="3">
        <v>950.5</v>
      </c>
      <c r="H10" s="3">
        <v>812.1</v>
      </c>
      <c r="I10" s="3">
        <v>265.6</v>
      </c>
      <c r="J10" s="6">
        <f t="shared" si="0"/>
        <v>3579.7000000000003</v>
      </c>
      <c r="K10" s="6">
        <f t="shared" si="1"/>
        <v>1077.7</v>
      </c>
      <c r="L10" s="6">
        <f>MIN(D10:I10)</f>
        <v>265.6</v>
      </c>
      <c r="M10" s="3">
        <f>H10</f>
        <v>812.1</v>
      </c>
    </row>
    <row r="11" spans="1:13" ht="12">
      <c r="A11" s="5">
        <v>9</v>
      </c>
      <c r="B11" s="3" t="s">
        <v>24</v>
      </c>
      <c r="C11" s="3" t="s">
        <v>23</v>
      </c>
      <c r="D11" s="3"/>
      <c r="E11" s="3">
        <v>969.3</v>
      </c>
      <c r="F11" s="3">
        <v>608.9</v>
      </c>
      <c r="G11" s="3">
        <v>932.1</v>
      </c>
      <c r="H11" s="3">
        <v>1000</v>
      </c>
      <c r="I11" s="3"/>
      <c r="J11" s="6">
        <f t="shared" si="0"/>
        <v>3510.2999999999997</v>
      </c>
      <c r="K11" s="6">
        <f t="shared" si="1"/>
        <v>0</v>
      </c>
      <c r="L11" s="6">
        <v>0</v>
      </c>
      <c r="M11" s="3">
        <v>0</v>
      </c>
    </row>
    <row r="12" spans="1:13" ht="12">
      <c r="A12" s="5">
        <v>10</v>
      </c>
      <c r="B12" s="3" t="s">
        <v>25</v>
      </c>
      <c r="C12" s="3" t="s">
        <v>13</v>
      </c>
      <c r="D12" s="3">
        <v>865.6</v>
      </c>
      <c r="E12" s="3">
        <v>625.6</v>
      </c>
      <c r="F12" s="3">
        <v>496.8</v>
      </c>
      <c r="G12" s="3"/>
      <c r="H12" s="3">
        <v>791.3</v>
      </c>
      <c r="I12" s="3">
        <v>749.7</v>
      </c>
      <c r="J12" s="6">
        <f t="shared" si="0"/>
        <v>3032.2</v>
      </c>
      <c r="K12" s="6">
        <f t="shared" si="1"/>
        <v>496.8</v>
      </c>
      <c r="L12" s="6">
        <f>MIN(D12:I12)</f>
        <v>496.8</v>
      </c>
      <c r="M12" s="3">
        <v>0</v>
      </c>
    </row>
    <row r="13" spans="1:13" ht="12">
      <c r="A13" s="5">
        <v>11</v>
      </c>
      <c r="B13" s="3" t="s">
        <v>26</v>
      </c>
      <c r="C13" s="3" t="s">
        <v>23</v>
      </c>
      <c r="D13" s="3"/>
      <c r="E13" s="3"/>
      <c r="F13" s="3">
        <v>954.6</v>
      </c>
      <c r="G13" s="3">
        <v>732.7</v>
      </c>
      <c r="H13" s="3"/>
      <c r="I13" s="3">
        <v>965.8</v>
      </c>
      <c r="J13" s="6">
        <f t="shared" si="0"/>
        <v>2653.1000000000004</v>
      </c>
      <c r="K13" s="6">
        <f t="shared" si="1"/>
        <v>0</v>
      </c>
      <c r="L13" s="6">
        <v>0</v>
      </c>
      <c r="M13" s="3">
        <v>0</v>
      </c>
    </row>
    <row r="14" spans="1:13" ht="12">
      <c r="A14" s="5">
        <v>12</v>
      </c>
      <c r="B14" s="3" t="s">
        <v>27</v>
      </c>
      <c r="C14" s="3" t="s">
        <v>23</v>
      </c>
      <c r="D14" s="3">
        <v>688.6</v>
      </c>
      <c r="E14" s="3">
        <v>170.6</v>
      </c>
      <c r="F14" s="3">
        <v>797.7</v>
      </c>
      <c r="G14" s="3">
        <v>944.1</v>
      </c>
      <c r="H14" s="3"/>
      <c r="I14" s="3"/>
      <c r="J14" s="6">
        <f t="shared" si="0"/>
        <v>2601</v>
      </c>
      <c r="K14" s="6">
        <f t="shared" si="1"/>
        <v>0</v>
      </c>
      <c r="L14" s="6">
        <v>0</v>
      </c>
      <c r="M14" s="3">
        <v>0</v>
      </c>
    </row>
    <row r="15" spans="1:13" ht="12">
      <c r="A15" s="5">
        <v>13</v>
      </c>
      <c r="B15" s="3" t="s">
        <v>28</v>
      </c>
      <c r="C15" s="3" t="s">
        <v>23</v>
      </c>
      <c r="D15" s="3"/>
      <c r="E15" s="3">
        <v>843.3</v>
      </c>
      <c r="F15" s="3"/>
      <c r="G15" s="3">
        <v>656.9</v>
      </c>
      <c r="H15" s="3"/>
      <c r="I15" s="3"/>
      <c r="J15" s="6">
        <f t="shared" si="0"/>
        <v>1500.1999999999998</v>
      </c>
      <c r="K15" s="6">
        <f t="shared" si="1"/>
        <v>0</v>
      </c>
      <c r="L15" s="6">
        <v>0</v>
      </c>
      <c r="M15" s="3">
        <v>0</v>
      </c>
    </row>
    <row r="16" spans="1:13" ht="12">
      <c r="A16" s="5">
        <v>14</v>
      </c>
      <c r="B16" s="3" t="s">
        <v>29</v>
      </c>
      <c r="C16" s="3" t="s">
        <v>23</v>
      </c>
      <c r="D16" s="3">
        <v>857</v>
      </c>
      <c r="E16" s="3"/>
      <c r="F16" s="3">
        <v>405</v>
      </c>
      <c r="G16" s="3">
        <v>145.7</v>
      </c>
      <c r="H16" s="3"/>
      <c r="I16" s="3"/>
      <c r="J16" s="6">
        <f t="shared" si="0"/>
        <v>1407.7</v>
      </c>
      <c r="K16" s="6">
        <f t="shared" si="1"/>
        <v>0</v>
      </c>
      <c r="L16" s="6">
        <v>0</v>
      </c>
      <c r="M16" s="3">
        <v>0</v>
      </c>
    </row>
    <row r="17" spans="1:13" ht="12">
      <c r="A17" s="5">
        <v>15</v>
      </c>
      <c r="B17" s="3" t="s">
        <v>30</v>
      </c>
      <c r="C17" s="3" t="s">
        <v>15</v>
      </c>
      <c r="D17" s="3"/>
      <c r="E17" s="3"/>
      <c r="F17" s="3">
        <v>542.5</v>
      </c>
      <c r="G17" s="3">
        <v>452.8</v>
      </c>
      <c r="H17" s="3"/>
      <c r="I17" s="3"/>
      <c r="J17" s="6">
        <f t="shared" si="0"/>
        <v>995.3</v>
      </c>
      <c r="K17" s="6">
        <f t="shared" si="1"/>
        <v>0</v>
      </c>
      <c r="L17" s="6">
        <v>0</v>
      </c>
      <c r="M17" s="3">
        <v>0</v>
      </c>
    </row>
    <row r="18" spans="1:13" ht="12">
      <c r="A18" s="5">
        <v>16</v>
      </c>
      <c r="B18" s="3" t="s">
        <v>31</v>
      </c>
      <c r="C18" s="3" t="s">
        <v>23</v>
      </c>
      <c r="D18" s="3"/>
      <c r="E18" s="3">
        <v>941.9</v>
      </c>
      <c r="F18" s="3"/>
      <c r="G18" s="3"/>
      <c r="H18" s="3"/>
      <c r="I18" s="3"/>
      <c r="J18" s="6">
        <f t="shared" si="0"/>
        <v>941.9</v>
      </c>
      <c r="K18" s="6">
        <f t="shared" si="1"/>
        <v>0</v>
      </c>
      <c r="L18" s="6">
        <v>0</v>
      </c>
      <c r="M18" s="3">
        <v>0</v>
      </c>
    </row>
    <row r="19" spans="1:13" ht="12">
      <c r="A19" s="5">
        <v>17</v>
      </c>
      <c r="B19" s="3" t="s">
        <v>32</v>
      </c>
      <c r="C19" s="3" t="s">
        <v>15</v>
      </c>
      <c r="D19" s="3"/>
      <c r="E19" s="3"/>
      <c r="F19" s="3"/>
      <c r="G19" s="3"/>
      <c r="H19" s="3"/>
      <c r="I19" s="3">
        <v>729.2</v>
      </c>
      <c r="J19" s="6">
        <f t="shared" si="0"/>
        <v>729.2</v>
      </c>
      <c r="K19" s="6">
        <f t="shared" si="1"/>
        <v>0</v>
      </c>
      <c r="L19" s="3">
        <v>0</v>
      </c>
      <c r="M19" s="3">
        <v>0</v>
      </c>
    </row>
    <row r="20" spans="1:13" ht="12">
      <c r="A20" s="5">
        <v>18</v>
      </c>
      <c r="B20" s="3" t="s">
        <v>33</v>
      </c>
      <c r="C20" s="3" t="s">
        <v>13</v>
      </c>
      <c r="D20" s="3"/>
      <c r="E20" s="3"/>
      <c r="F20" s="3"/>
      <c r="G20" s="3"/>
      <c r="H20" s="3">
        <v>669.6</v>
      </c>
      <c r="I20" s="3"/>
      <c r="J20" s="6">
        <f t="shared" si="0"/>
        <v>669.6</v>
      </c>
      <c r="K20" s="6">
        <f t="shared" si="1"/>
        <v>0</v>
      </c>
      <c r="L20" s="6">
        <v>0</v>
      </c>
      <c r="M20" s="3">
        <v>0</v>
      </c>
    </row>
    <row r="21" spans="1:13" ht="12">
      <c r="A21" s="3">
        <v>19</v>
      </c>
      <c r="B21" s="3" t="s">
        <v>34</v>
      </c>
      <c r="C21" s="3" t="s">
        <v>15</v>
      </c>
      <c r="D21" s="3"/>
      <c r="E21" s="3"/>
      <c r="F21" s="3">
        <v>551.7</v>
      </c>
      <c r="G21" s="3"/>
      <c r="H21" s="3"/>
      <c r="I21" s="3"/>
      <c r="J21" s="6">
        <f t="shared" si="0"/>
        <v>551.7</v>
      </c>
      <c r="K21" s="6">
        <f t="shared" si="1"/>
        <v>0</v>
      </c>
      <c r="L21" s="6">
        <v>0</v>
      </c>
      <c r="M21" s="3">
        <v>0</v>
      </c>
    </row>
    <row r="22" spans="1:12" ht="12">
      <c r="A22" s="7"/>
      <c r="B22" s="8"/>
      <c r="C22" s="8"/>
      <c r="D22" s="8"/>
      <c r="E22" s="9"/>
      <c r="F22" s="8"/>
      <c r="G22" s="8"/>
      <c r="H22" s="8"/>
      <c r="I22" s="8"/>
      <c r="J22" s="9"/>
      <c r="K22" s="9"/>
      <c r="L22" s="9"/>
    </row>
    <row r="23" spans="2:4" ht="12">
      <c r="B23" s="1" t="s">
        <v>2</v>
      </c>
      <c r="C23" s="1" t="s">
        <v>35</v>
      </c>
      <c r="D23" s="1" t="s">
        <v>36</v>
      </c>
    </row>
    <row r="24" spans="2:9" ht="12">
      <c r="B24" s="1" t="s">
        <v>14</v>
      </c>
      <c r="C24" s="1">
        <v>6287.95</v>
      </c>
      <c r="D24" s="10">
        <f aca="true" t="shared" si="2" ref="D24:D32">C24/MAX(C$24:C$32)*1000</f>
        <v>1000</v>
      </c>
      <c r="I24" s="11"/>
    </row>
    <row r="25" spans="2:9" ht="12">
      <c r="B25" s="1" t="s">
        <v>19</v>
      </c>
      <c r="C25" s="1">
        <v>6068.3</v>
      </c>
      <c r="D25" s="10">
        <f t="shared" si="2"/>
        <v>965.0681064575896</v>
      </c>
      <c r="I25" s="11"/>
    </row>
    <row r="26" spans="2:9" ht="12">
      <c r="B26" s="1" t="s">
        <v>20</v>
      </c>
      <c r="C26" s="1">
        <v>6012.41</v>
      </c>
      <c r="D26" s="10">
        <f t="shared" si="2"/>
        <v>956.1796770012484</v>
      </c>
      <c r="I26" s="11"/>
    </row>
    <row r="27" spans="2:9" ht="12">
      <c r="B27" s="1" t="s">
        <v>12</v>
      </c>
      <c r="C27" s="1">
        <v>5996.1</v>
      </c>
      <c r="D27" s="10">
        <f t="shared" si="2"/>
        <v>953.5858268593104</v>
      </c>
      <c r="I27" s="11"/>
    </row>
    <row r="28" spans="2:9" ht="12">
      <c r="B28" s="1" t="s">
        <v>16</v>
      </c>
      <c r="C28" s="1">
        <v>5718.31</v>
      </c>
      <c r="D28" s="10">
        <f t="shared" si="2"/>
        <v>909.4076765877593</v>
      </c>
      <c r="I28" s="11"/>
    </row>
    <row r="29" spans="2:9" ht="12">
      <c r="B29" s="1" t="s">
        <v>22</v>
      </c>
      <c r="C29" s="1">
        <v>5511.11</v>
      </c>
      <c r="D29" s="10">
        <f t="shared" si="2"/>
        <v>876.4557606215062</v>
      </c>
      <c r="I29" s="11"/>
    </row>
    <row r="30" spans="2:9" ht="12">
      <c r="B30" s="1" t="s">
        <v>25</v>
      </c>
      <c r="C30" s="1">
        <v>5443.15</v>
      </c>
      <c r="D30" s="10">
        <f t="shared" si="2"/>
        <v>865.6477866395248</v>
      </c>
      <c r="I30" s="11"/>
    </row>
    <row r="31" spans="2:9" ht="12">
      <c r="B31" s="1" t="s">
        <v>29</v>
      </c>
      <c r="C31" s="1">
        <v>5388.62</v>
      </c>
      <c r="D31" s="10">
        <f t="shared" si="2"/>
        <v>856.9756438902981</v>
      </c>
      <c r="I31" s="11"/>
    </row>
    <row r="32" spans="2:9" ht="12">
      <c r="B32" s="1" t="s">
        <v>27</v>
      </c>
      <c r="C32" s="1">
        <v>4329.88</v>
      </c>
      <c r="D32" s="10">
        <f t="shared" si="2"/>
        <v>688.599623088606</v>
      </c>
      <c r="I32" s="11"/>
    </row>
    <row r="33" spans="4:9" ht="12">
      <c r="D33" s="12"/>
      <c r="I33" s="11"/>
    </row>
    <row r="34" spans="2:8" ht="12">
      <c r="B34" s="1" t="s">
        <v>3</v>
      </c>
      <c r="C34" s="1" t="s">
        <v>35</v>
      </c>
      <c r="D34" s="1" t="s">
        <v>36</v>
      </c>
      <c r="H34" s="10"/>
    </row>
    <row r="35" spans="2:8" ht="12">
      <c r="B35" s="1" t="s">
        <v>16</v>
      </c>
      <c r="C35" s="1">
        <v>4200</v>
      </c>
      <c r="D35" s="10">
        <f aca="true" t="shared" si="3" ref="D35:D47">C35/MAX(C$35:C$47)*1000</f>
        <v>1000</v>
      </c>
      <c r="H35" s="10"/>
    </row>
    <row r="36" spans="2:8" ht="12">
      <c r="B36" s="1" t="s">
        <v>21</v>
      </c>
      <c r="C36" s="1">
        <v>4155.6</v>
      </c>
      <c r="D36" s="10">
        <f t="shared" si="3"/>
        <v>989.4285714285716</v>
      </c>
      <c r="H36" s="10"/>
    </row>
    <row r="37" spans="2:4" ht="12">
      <c r="B37" s="1" t="s">
        <v>14</v>
      </c>
      <c r="C37" s="1">
        <v>4140.48</v>
      </c>
      <c r="D37" s="10">
        <f t="shared" si="3"/>
        <v>985.8285714285713</v>
      </c>
    </row>
    <row r="38" spans="2:4" ht="12">
      <c r="B38" s="1" t="s">
        <v>20</v>
      </c>
      <c r="C38" s="1">
        <v>4139.36</v>
      </c>
      <c r="D38" s="10">
        <f t="shared" si="3"/>
        <v>985.5619047619047</v>
      </c>
    </row>
    <row r="39" spans="2:4" ht="12">
      <c r="B39" s="1" t="s">
        <v>17</v>
      </c>
      <c r="C39" s="1">
        <v>4093.07</v>
      </c>
      <c r="D39" s="10">
        <f t="shared" si="3"/>
        <v>974.5404761904763</v>
      </c>
    </row>
    <row r="40" spans="2:4" ht="12">
      <c r="B40" s="1" t="s">
        <v>24</v>
      </c>
      <c r="C40" s="1">
        <v>4070.97</v>
      </c>
      <c r="D40" s="10">
        <f t="shared" si="3"/>
        <v>969.2785714285715</v>
      </c>
    </row>
    <row r="41" spans="2:4" ht="12">
      <c r="B41" s="1" t="s">
        <v>12</v>
      </c>
      <c r="C41" s="1">
        <v>4029.82</v>
      </c>
      <c r="D41" s="10">
        <f t="shared" si="3"/>
        <v>959.4809523809524</v>
      </c>
    </row>
    <row r="42" spans="2:4" ht="12">
      <c r="B42" s="1" t="s">
        <v>19</v>
      </c>
      <c r="C42" s="1">
        <v>3998.43</v>
      </c>
      <c r="D42" s="10">
        <f t="shared" si="3"/>
        <v>952.0071428571429</v>
      </c>
    </row>
    <row r="43" spans="2:4" ht="12">
      <c r="B43" s="1" t="s">
        <v>31</v>
      </c>
      <c r="C43" s="1">
        <v>3956.17</v>
      </c>
      <c r="D43" s="10">
        <f t="shared" si="3"/>
        <v>941.9452380952381</v>
      </c>
    </row>
    <row r="44" spans="2:4" ht="12">
      <c r="B44" s="1" t="s">
        <v>22</v>
      </c>
      <c r="C44" s="1">
        <v>3673.88</v>
      </c>
      <c r="D44" s="10">
        <f t="shared" si="3"/>
        <v>874.7333333333333</v>
      </c>
    </row>
    <row r="45" spans="2:4" ht="12">
      <c r="B45" s="1" t="s">
        <v>28</v>
      </c>
      <c r="C45" s="1">
        <v>3541.65</v>
      </c>
      <c r="D45" s="10">
        <f t="shared" si="3"/>
        <v>843.25</v>
      </c>
    </row>
    <row r="46" spans="2:4" ht="12">
      <c r="B46" s="1" t="s">
        <v>25</v>
      </c>
      <c r="C46" s="1">
        <v>2627.34</v>
      </c>
      <c r="D46" s="10">
        <f t="shared" si="3"/>
        <v>625.5571428571429</v>
      </c>
    </row>
    <row r="47" spans="2:4" ht="12">
      <c r="B47" s="1" t="s">
        <v>27</v>
      </c>
      <c r="C47" s="1">
        <v>716.52</v>
      </c>
      <c r="D47" s="10">
        <f t="shared" si="3"/>
        <v>170.6</v>
      </c>
    </row>
    <row r="49" spans="2:4" ht="12">
      <c r="B49" s="1" t="s">
        <v>4</v>
      </c>
      <c r="C49" s="1" t="s">
        <v>35</v>
      </c>
      <c r="D49" s="1" t="s">
        <v>36</v>
      </c>
    </row>
    <row r="50" spans="2:4" ht="12">
      <c r="B50" s="1" t="s">
        <v>14</v>
      </c>
      <c r="C50" s="1">
        <v>3789.76</v>
      </c>
      <c r="D50" s="10">
        <f aca="true" t="shared" si="4" ref="D50:D62">C50/MAX(C$50:C$62)*1000</f>
        <v>1000</v>
      </c>
    </row>
    <row r="51" spans="2:4" ht="12">
      <c r="B51" s="1" t="s">
        <v>26</v>
      </c>
      <c r="C51" s="1">
        <v>3617.58</v>
      </c>
      <c r="D51" s="10">
        <f t="shared" si="4"/>
        <v>954.5670438233554</v>
      </c>
    </row>
    <row r="52" spans="2:4" ht="12">
      <c r="B52" s="1" t="s">
        <v>16</v>
      </c>
      <c r="C52" s="1">
        <v>3399.31</v>
      </c>
      <c r="D52" s="10">
        <f t="shared" si="4"/>
        <v>896.9723676433335</v>
      </c>
    </row>
    <row r="53" spans="2:4" ht="12">
      <c r="B53" s="1" t="s">
        <v>22</v>
      </c>
      <c r="C53" s="1">
        <v>3327.37</v>
      </c>
      <c r="D53" s="10">
        <f t="shared" si="4"/>
        <v>877.9896352275605</v>
      </c>
    </row>
    <row r="54" spans="2:4" ht="12">
      <c r="B54" s="1" t="s">
        <v>20</v>
      </c>
      <c r="C54" s="1">
        <v>3023.43</v>
      </c>
      <c r="D54" s="10">
        <f t="shared" si="4"/>
        <v>797.7893059191082</v>
      </c>
    </row>
    <row r="55" spans="2:4" ht="12">
      <c r="B55" s="1" t="s">
        <v>27</v>
      </c>
      <c r="C55" s="1">
        <v>3023.21</v>
      </c>
      <c r="D55" s="10">
        <f t="shared" si="4"/>
        <v>797.7312547496412</v>
      </c>
    </row>
    <row r="56" spans="2:4" ht="12">
      <c r="B56" s="1" t="s">
        <v>19</v>
      </c>
      <c r="C56" s="1">
        <v>2856.87</v>
      </c>
      <c r="D56" s="10">
        <f t="shared" si="4"/>
        <v>753.8392932533986</v>
      </c>
    </row>
    <row r="57" spans="2:4" ht="12">
      <c r="B57" s="1" t="s">
        <v>21</v>
      </c>
      <c r="C57" s="1">
        <v>2788.67</v>
      </c>
      <c r="D57" s="10">
        <f t="shared" si="4"/>
        <v>735.8434307185679</v>
      </c>
    </row>
    <row r="58" spans="2:4" ht="12">
      <c r="B58" s="1" t="s">
        <v>24</v>
      </c>
      <c r="C58" s="1">
        <v>2307.5</v>
      </c>
      <c r="D58" s="10">
        <f t="shared" si="4"/>
        <v>608.8776070252469</v>
      </c>
    </row>
    <row r="59" spans="2:4" ht="12">
      <c r="B59" s="1" t="s">
        <v>34</v>
      </c>
      <c r="C59" s="1">
        <v>2090.94</v>
      </c>
      <c r="D59" s="10">
        <f t="shared" si="4"/>
        <v>551.7341467533564</v>
      </c>
    </row>
    <row r="60" spans="2:4" ht="12">
      <c r="B60" s="1" t="s">
        <v>30</v>
      </c>
      <c r="C60" s="1">
        <v>2056</v>
      </c>
      <c r="D60" s="10">
        <f t="shared" si="4"/>
        <v>542.5145655661572</v>
      </c>
    </row>
    <row r="61" spans="2:4" ht="12">
      <c r="B61" s="1" t="s">
        <v>25</v>
      </c>
      <c r="C61" s="1">
        <v>1882.75</v>
      </c>
      <c r="D61" s="10">
        <f t="shared" si="4"/>
        <v>496.7992696107405</v>
      </c>
    </row>
    <row r="62" spans="2:4" ht="12">
      <c r="B62" s="1" t="s">
        <v>37</v>
      </c>
      <c r="C62" s="1">
        <v>1534.71</v>
      </c>
      <c r="D62" s="10">
        <f t="shared" si="4"/>
        <v>404.96231951363677</v>
      </c>
    </row>
    <row r="64" spans="2:4" ht="12">
      <c r="B64" s="1" t="s">
        <v>5</v>
      </c>
      <c r="C64" s="1" t="s">
        <v>35</v>
      </c>
      <c r="D64" s="1" t="s">
        <v>36</v>
      </c>
    </row>
    <row r="65" spans="2:4" ht="12">
      <c r="B65" s="1" t="s">
        <v>12</v>
      </c>
      <c r="C65" s="1">
        <v>5344.31</v>
      </c>
      <c r="D65" s="10">
        <f aca="true" t="shared" si="5" ref="D65:D77">C65/MAX(C$65:C$77)*1000</f>
        <v>1000</v>
      </c>
    </row>
    <row r="66" spans="2:4" ht="12">
      <c r="B66" s="1" t="s">
        <v>16</v>
      </c>
      <c r="C66" s="1">
        <v>5112.31</v>
      </c>
      <c r="D66" s="10">
        <f t="shared" si="5"/>
        <v>956.5893445552373</v>
      </c>
    </row>
    <row r="67" spans="2:4" ht="12">
      <c r="B67" s="1" t="s">
        <v>22</v>
      </c>
      <c r="C67" s="1">
        <v>5079.74</v>
      </c>
      <c r="D67" s="10">
        <f t="shared" si="5"/>
        <v>950.4950124524961</v>
      </c>
    </row>
    <row r="68" spans="2:4" ht="12">
      <c r="B68" s="1" t="s">
        <v>27</v>
      </c>
      <c r="C68" s="1">
        <v>5045.67</v>
      </c>
      <c r="D68" s="10">
        <f t="shared" si="5"/>
        <v>944.1200080085174</v>
      </c>
    </row>
    <row r="69" spans="2:4" ht="12">
      <c r="B69" s="1" t="s">
        <v>24</v>
      </c>
      <c r="C69" s="1">
        <v>4981.64</v>
      </c>
      <c r="D69" s="10">
        <f t="shared" si="5"/>
        <v>932.1390413355513</v>
      </c>
    </row>
    <row r="70" spans="2:4" ht="12">
      <c r="B70" s="1" t="s">
        <v>14</v>
      </c>
      <c r="C70" s="1">
        <v>4949.17</v>
      </c>
      <c r="D70" s="10">
        <f t="shared" si="5"/>
        <v>926.063420722226</v>
      </c>
    </row>
    <row r="71" spans="2:4" ht="12">
      <c r="B71" s="1" t="s">
        <v>17</v>
      </c>
      <c r="C71" s="1">
        <v>4812.67</v>
      </c>
      <c r="D71" s="10">
        <f t="shared" si="5"/>
        <v>900.5222376695962</v>
      </c>
    </row>
    <row r="72" spans="2:4" ht="12">
      <c r="B72" s="1" t="s">
        <v>21</v>
      </c>
      <c r="C72" s="1">
        <v>4452.98</v>
      </c>
      <c r="D72" s="10">
        <f t="shared" si="5"/>
        <v>833.2188813897396</v>
      </c>
    </row>
    <row r="73" spans="2:4" ht="12">
      <c r="B73" s="1" t="s">
        <v>19</v>
      </c>
      <c r="C73" s="1">
        <v>4395.16</v>
      </c>
      <c r="D73" s="10">
        <f t="shared" si="5"/>
        <v>822.3998982094975</v>
      </c>
    </row>
    <row r="74" spans="2:4" ht="12">
      <c r="B74" s="1" t="s">
        <v>26</v>
      </c>
      <c r="C74" s="1">
        <v>3916.02</v>
      </c>
      <c r="D74" s="10">
        <f t="shared" si="5"/>
        <v>732.7456678224129</v>
      </c>
    </row>
    <row r="75" spans="2:4" ht="12">
      <c r="B75" s="1" t="s">
        <v>28</v>
      </c>
      <c r="C75" s="1">
        <v>3510.82</v>
      </c>
      <c r="D75" s="10">
        <f t="shared" si="5"/>
        <v>656.9267127094049</v>
      </c>
    </row>
    <row r="76" spans="2:4" ht="12">
      <c r="B76" s="1" t="s">
        <v>30</v>
      </c>
      <c r="C76" s="1">
        <v>2420.15</v>
      </c>
      <c r="D76" s="10">
        <f t="shared" si="5"/>
        <v>452.84611109759726</v>
      </c>
    </row>
    <row r="77" spans="2:4" ht="12">
      <c r="B77" s="1" t="s">
        <v>37</v>
      </c>
      <c r="C77" s="1">
        <v>778.55</v>
      </c>
      <c r="D77" s="10">
        <f t="shared" si="5"/>
        <v>145.67830084706912</v>
      </c>
    </row>
    <row r="78" ht="12">
      <c r="D78" s="12"/>
    </row>
    <row r="79" spans="2:4" ht="12">
      <c r="B79" s="1" t="s">
        <v>6</v>
      </c>
      <c r="C79" s="1" t="s">
        <v>35</v>
      </c>
      <c r="D79" s="1" t="s">
        <v>36</v>
      </c>
    </row>
    <row r="80" spans="2:4" ht="12">
      <c r="B80" s="1" t="s">
        <v>24</v>
      </c>
      <c r="C80" s="13">
        <v>5270</v>
      </c>
      <c r="D80" s="10">
        <f aca="true" t="shared" si="6" ref="D80:D88">C80/MAX(C$80:C$88)*1000</f>
        <v>1000</v>
      </c>
    </row>
    <row r="81" spans="2:4" ht="12">
      <c r="B81" s="1" t="s">
        <v>12</v>
      </c>
      <c r="C81" s="13">
        <v>5051.37</v>
      </c>
      <c r="D81" s="10">
        <f t="shared" si="6"/>
        <v>958.5142314990512</v>
      </c>
    </row>
    <row r="82" spans="2:4" ht="12">
      <c r="B82" s="1" t="s">
        <v>17</v>
      </c>
      <c r="C82" s="13">
        <v>4784.77</v>
      </c>
      <c r="D82" s="10">
        <f t="shared" si="6"/>
        <v>907.9259962049337</v>
      </c>
    </row>
    <row r="83" spans="2:4" ht="12">
      <c r="B83" s="1" t="s">
        <v>16</v>
      </c>
      <c r="C83" s="13">
        <v>4534.92</v>
      </c>
      <c r="D83" s="10">
        <f t="shared" si="6"/>
        <v>860.516129032258</v>
      </c>
    </row>
    <row r="84" spans="2:4" ht="12">
      <c r="B84" s="1" t="s">
        <v>21</v>
      </c>
      <c r="C84" s="13">
        <v>4518.35</v>
      </c>
      <c r="D84" s="10">
        <f t="shared" si="6"/>
        <v>857.3719165085389</v>
      </c>
    </row>
    <row r="85" spans="2:4" ht="12">
      <c r="B85" s="1" t="s">
        <v>22</v>
      </c>
      <c r="C85" s="13">
        <v>4279.64</v>
      </c>
      <c r="D85" s="10">
        <f t="shared" si="6"/>
        <v>812.0759013282733</v>
      </c>
    </row>
    <row r="86" spans="2:4" ht="12">
      <c r="B86" s="1" t="s">
        <v>25</v>
      </c>
      <c r="C86" s="13">
        <v>4170.3</v>
      </c>
      <c r="D86" s="10">
        <f t="shared" si="6"/>
        <v>791.3282732447818</v>
      </c>
    </row>
    <row r="87" spans="2:4" ht="12">
      <c r="B87" s="1" t="s">
        <v>19</v>
      </c>
      <c r="C87" s="13">
        <v>3608.53</v>
      </c>
      <c r="D87" s="10">
        <f t="shared" si="6"/>
        <v>684.73055028463</v>
      </c>
    </row>
    <row r="88" spans="2:4" ht="12">
      <c r="B88" s="1" t="s">
        <v>33</v>
      </c>
      <c r="C88" s="13">
        <v>3528.78</v>
      </c>
      <c r="D88" s="10">
        <f t="shared" si="6"/>
        <v>669.5977229601518</v>
      </c>
    </row>
    <row r="90" spans="2:4" ht="12">
      <c r="B90" s="1" t="s">
        <v>4</v>
      </c>
      <c r="C90" s="1" t="s">
        <v>35</v>
      </c>
      <c r="D90" s="1" t="s">
        <v>36</v>
      </c>
    </row>
    <row r="91" spans="2:4" ht="12">
      <c r="B91" s="1" t="s">
        <v>12</v>
      </c>
      <c r="C91" s="13">
        <v>5178.253494765163</v>
      </c>
      <c r="D91" s="10">
        <f aca="true" t="shared" si="7" ref="D91:D100">C91/MAX(C$91:C$100)*1000</f>
        <v>1000</v>
      </c>
    </row>
    <row r="92" spans="2:4" ht="12">
      <c r="B92" s="1" t="s">
        <v>16</v>
      </c>
      <c r="C92" s="13">
        <v>5177.449124279923</v>
      </c>
      <c r="D92" s="10">
        <f t="shared" si="7"/>
        <v>999.8446637488772</v>
      </c>
    </row>
    <row r="93" spans="2:4" ht="12">
      <c r="B93" s="1" t="s">
        <v>21</v>
      </c>
      <c r="C93" s="13">
        <v>5041.525984480829</v>
      </c>
      <c r="D93" s="10">
        <f t="shared" si="7"/>
        <v>973.5958252289975</v>
      </c>
    </row>
    <row r="94" spans="2:4" ht="12">
      <c r="B94" s="1" t="s">
        <v>26</v>
      </c>
      <c r="C94" s="13">
        <v>5001.094223958582</v>
      </c>
      <c r="D94" s="10">
        <f t="shared" si="7"/>
        <v>965.7878334875502</v>
      </c>
    </row>
    <row r="95" spans="2:4" ht="12">
      <c r="B95" s="1" t="s">
        <v>17</v>
      </c>
      <c r="C95" s="13">
        <v>4931.99688706981</v>
      </c>
      <c r="D95" s="10">
        <f t="shared" si="7"/>
        <v>952.4440802397371</v>
      </c>
    </row>
    <row r="96" spans="2:4" ht="12">
      <c r="B96" s="1" t="s">
        <v>19</v>
      </c>
      <c r="C96" s="13">
        <v>4912.952836637047</v>
      </c>
      <c r="D96" s="10">
        <f t="shared" si="7"/>
        <v>948.7663826430445</v>
      </c>
    </row>
    <row r="97" spans="2:4" ht="12">
      <c r="B97" s="1" t="s">
        <v>38</v>
      </c>
      <c r="C97" s="13">
        <v>4856.121126428656</v>
      </c>
      <c r="D97" s="10">
        <f t="shared" si="7"/>
        <v>937.7913096255022</v>
      </c>
    </row>
    <row r="98" spans="2:4" ht="12">
      <c r="B98" s="1" t="s">
        <v>39</v>
      </c>
      <c r="C98" s="13">
        <v>3882.3614422473447</v>
      </c>
      <c r="D98" s="10">
        <f t="shared" si="7"/>
        <v>749.7434117839401</v>
      </c>
    </row>
    <row r="99" spans="2:4" ht="12">
      <c r="B99" s="1" t="s">
        <v>32</v>
      </c>
      <c r="C99" s="13">
        <v>3776.2290897980197</v>
      </c>
      <c r="D99" s="10">
        <f t="shared" si="7"/>
        <v>729.2476302319908</v>
      </c>
    </row>
    <row r="100" spans="2:4" ht="12">
      <c r="B100" s="1" t="s">
        <v>22</v>
      </c>
      <c r="C100" s="13">
        <v>1375.202829207406</v>
      </c>
      <c r="D100" s="10">
        <f t="shared" si="7"/>
        <v>265.5727130001719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scale="9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8" zoomScaleNormal="98" workbookViewId="0" topLeftCell="A1">
      <selection activeCell="H27" sqref="H27"/>
    </sheetView>
  </sheetViews>
  <sheetFormatPr defaultColWidth="11.57421875" defaultRowHeight="15" customHeight="1"/>
  <cols>
    <col min="1" max="1" width="3.421875" style="14" customWidth="1"/>
    <col min="2" max="2" width="18.421875" style="14" customWidth="1"/>
    <col min="3" max="10" width="10.8515625" style="14" customWidth="1"/>
    <col min="11" max="16384" width="11.421875" style="14" customWidth="1"/>
  </cols>
  <sheetData>
    <row r="1" spans="1:11" ht="15" customHeight="1">
      <c r="A1" s="15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40</v>
      </c>
    </row>
    <row r="2" spans="1:11" ht="15" customHeight="1">
      <c r="A2" s="16">
        <v>1</v>
      </c>
      <c r="B2" s="17" t="s">
        <v>12</v>
      </c>
      <c r="C2" s="18" t="s">
        <v>13</v>
      </c>
      <c r="D2" s="18">
        <v>953.6</v>
      </c>
      <c r="E2" s="18">
        <v>959.5</v>
      </c>
      <c r="F2" s="18"/>
      <c r="G2" s="18">
        <v>1000</v>
      </c>
      <c r="H2" s="18">
        <v>958.5</v>
      </c>
      <c r="I2" s="18">
        <v>1000</v>
      </c>
      <c r="J2" s="19">
        <v>3918</v>
      </c>
      <c r="K2" s="19">
        <v>953.6</v>
      </c>
    </row>
    <row r="3" spans="1:11" ht="15" customHeight="1">
      <c r="A3" s="16">
        <v>2</v>
      </c>
      <c r="B3" s="17" t="s">
        <v>14</v>
      </c>
      <c r="C3" s="18" t="s">
        <v>15</v>
      </c>
      <c r="D3" s="18">
        <v>1000</v>
      </c>
      <c r="E3" s="18">
        <v>985.8</v>
      </c>
      <c r="F3" s="18">
        <v>1000</v>
      </c>
      <c r="G3" s="18">
        <v>926.1</v>
      </c>
      <c r="H3" s="18"/>
      <c r="I3" s="18"/>
      <c r="J3" s="19">
        <v>3911.9</v>
      </c>
      <c r="K3" s="19">
        <v>0</v>
      </c>
    </row>
    <row r="4" spans="1:11" ht="15" customHeight="1">
      <c r="A4" s="16">
        <v>3</v>
      </c>
      <c r="B4" s="17" t="s">
        <v>16</v>
      </c>
      <c r="C4" s="18" t="s">
        <v>13</v>
      </c>
      <c r="D4" s="18">
        <v>909.4</v>
      </c>
      <c r="E4" s="18">
        <v>1000</v>
      </c>
      <c r="F4" s="18">
        <v>897</v>
      </c>
      <c r="G4" s="18">
        <v>956.6</v>
      </c>
      <c r="H4" s="18">
        <v>860.5</v>
      </c>
      <c r="I4" s="18">
        <v>999.8</v>
      </c>
      <c r="J4" s="19">
        <v>3865.8</v>
      </c>
      <c r="K4" s="19">
        <v>1757.5</v>
      </c>
    </row>
    <row r="5" spans="1:11" ht="15" customHeight="1">
      <c r="A5" s="16">
        <v>4</v>
      </c>
      <c r="B5" s="17" t="s">
        <v>17</v>
      </c>
      <c r="C5" s="18" t="s">
        <v>18</v>
      </c>
      <c r="D5" s="18"/>
      <c r="E5" s="18">
        <v>974.5</v>
      </c>
      <c r="F5" s="18"/>
      <c r="G5" s="18">
        <v>900.5</v>
      </c>
      <c r="H5" s="18">
        <v>907.9</v>
      </c>
      <c r="I5" s="18">
        <v>952.4</v>
      </c>
      <c r="J5" s="19">
        <v>3735.3</v>
      </c>
      <c r="K5" s="19">
        <v>0</v>
      </c>
    </row>
    <row r="6" spans="1:11" ht="15" customHeight="1">
      <c r="A6" s="16">
        <v>5</v>
      </c>
      <c r="B6" s="17" t="s">
        <v>19</v>
      </c>
      <c r="C6" s="18" t="s">
        <v>13</v>
      </c>
      <c r="D6" s="18">
        <v>965.1</v>
      </c>
      <c r="E6" s="18">
        <v>952</v>
      </c>
      <c r="F6" s="18">
        <v>753.8</v>
      </c>
      <c r="G6" s="18">
        <v>822.4</v>
      </c>
      <c r="H6" s="18">
        <v>684.7</v>
      </c>
      <c r="I6" s="18">
        <v>948.8</v>
      </c>
      <c r="J6" s="19">
        <v>3688.3</v>
      </c>
      <c r="K6" s="19">
        <v>1438.5</v>
      </c>
    </row>
    <row r="7" spans="1:11" ht="15" customHeight="1">
      <c r="A7" s="16">
        <v>6</v>
      </c>
      <c r="B7" s="17" t="s">
        <v>20</v>
      </c>
      <c r="C7" s="18" t="s">
        <v>15</v>
      </c>
      <c r="D7" s="18">
        <v>956.2</v>
      </c>
      <c r="E7" s="18">
        <v>985.6</v>
      </c>
      <c r="F7" s="18">
        <v>797.8</v>
      </c>
      <c r="G7" s="18"/>
      <c r="H7" s="18"/>
      <c r="I7" s="18">
        <v>937.8</v>
      </c>
      <c r="J7" s="19">
        <v>3677.4</v>
      </c>
      <c r="K7" s="19">
        <v>0</v>
      </c>
    </row>
    <row r="8" spans="1:11" ht="15" customHeight="1">
      <c r="A8" s="16">
        <v>7</v>
      </c>
      <c r="B8" s="17" t="s">
        <v>21</v>
      </c>
      <c r="C8" s="18" t="s">
        <v>13</v>
      </c>
      <c r="D8" s="18"/>
      <c r="E8" s="18">
        <v>989.4</v>
      </c>
      <c r="F8" s="18">
        <v>735.8</v>
      </c>
      <c r="G8" s="18">
        <v>833.2</v>
      </c>
      <c r="H8" s="18">
        <v>857.4</v>
      </c>
      <c r="I8" s="18">
        <v>973.6</v>
      </c>
      <c r="J8" s="19">
        <v>3653.6</v>
      </c>
      <c r="K8" s="19">
        <v>735.8</v>
      </c>
    </row>
    <row r="9" spans="1:11" ht="15" customHeight="1">
      <c r="A9" s="16">
        <v>8</v>
      </c>
      <c r="B9" s="17" t="s">
        <v>22</v>
      </c>
      <c r="C9" s="18" t="s">
        <v>23</v>
      </c>
      <c r="D9" s="18">
        <v>876.5</v>
      </c>
      <c r="E9" s="18">
        <v>874.7</v>
      </c>
      <c r="F9" s="18">
        <v>878</v>
      </c>
      <c r="G9" s="18">
        <v>950.5</v>
      </c>
      <c r="H9" s="18">
        <v>812.1</v>
      </c>
      <c r="I9" s="18">
        <v>265.6</v>
      </c>
      <c r="J9" s="19">
        <v>3579.7</v>
      </c>
      <c r="K9" s="19">
        <v>1077.7</v>
      </c>
    </row>
    <row r="10" spans="1:11" ht="15" customHeight="1">
      <c r="A10" s="16">
        <v>9</v>
      </c>
      <c r="B10" s="17" t="s">
        <v>24</v>
      </c>
      <c r="C10" s="18" t="s">
        <v>23</v>
      </c>
      <c r="D10" s="18"/>
      <c r="E10" s="18">
        <v>969.3</v>
      </c>
      <c r="F10" s="18">
        <v>608.9</v>
      </c>
      <c r="G10" s="18">
        <v>932.1</v>
      </c>
      <c r="H10" s="18">
        <v>1000</v>
      </c>
      <c r="I10" s="18"/>
      <c r="J10" s="19">
        <v>3510.3</v>
      </c>
      <c r="K10" s="19">
        <v>0</v>
      </c>
    </row>
    <row r="11" spans="1:11" ht="15" customHeight="1">
      <c r="A11" s="16">
        <v>10</v>
      </c>
      <c r="B11" s="17" t="s">
        <v>25</v>
      </c>
      <c r="C11" s="18" t="s">
        <v>13</v>
      </c>
      <c r="D11" s="18">
        <v>865.6</v>
      </c>
      <c r="E11" s="18">
        <v>625.6</v>
      </c>
      <c r="F11" s="18">
        <v>496.8</v>
      </c>
      <c r="G11" s="18"/>
      <c r="H11" s="18">
        <v>791.3</v>
      </c>
      <c r="I11" s="18">
        <v>749.7</v>
      </c>
      <c r="J11" s="19">
        <v>3032.2</v>
      </c>
      <c r="K11" s="19">
        <v>496.8</v>
      </c>
    </row>
    <row r="12" spans="1:11" ht="15" customHeight="1">
      <c r="A12" s="16">
        <v>11</v>
      </c>
      <c r="B12" s="17" t="s">
        <v>26</v>
      </c>
      <c r="C12" s="18" t="s">
        <v>23</v>
      </c>
      <c r="D12" s="18"/>
      <c r="E12" s="18"/>
      <c r="F12" s="18">
        <v>954.6</v>
      </c>
      <c r="G12" s="18">
        <v>732.7</v>
      </c>
      <c r="H12" s="18"/>
      <c r="I12" s="18">
        <v>965.8</v>
      </c>
      <c r="J12" s="19">
        <v>2653.1</v>
      </c>
      <c r="K12" s="19">
        <v>0</v>
      </c>
    </row>
    <row r="13" spans="1:11" ht="15" customHeight="1">
      <c r="A13" s="16">
        <v>12</v>
      </c>
      <c r="B13" s="17" t="s">
        <v>27</v>
      </c>
      <c r="C13" s="18" t="s">
        <v>23</v>
      </c>
      <c r="D13" s="18">
        <v>688.6</v>
      </c>
      <c r="E13" s="18">
        <v>170.6</v>
      </c>
      <c r="F13" s="18">
        <v>797.7</v>
      </c>
      <c r="G13" s="18">
        <v>944.1</v>
      </c>
      <c r="H13" s="18"/>
      <c r="I13" s="18"/>
      <c r="J13" s="19">
        <v>2601</v>
      </c>
      <c r="K13" s="19">
        <v>0</v>
      </c>
    </row>
    <row r="14" spans="1:11" ht="15" customHeight="1">
      <c r="A14" s="16">
        <v>13</v>
      </c>
      <c r="B14" s="17" t="s">
        <v>28</v>
      </c>
      <c r="C14" s="18" t="s">
        <v>23</v>
      </c>
      <c r="D14" s="18"/>
      <c r="E14" s="18">
        <v>843.3</v>
      </c>
      <c r="F14" s="18"/>
      <c r="G14" s="18">
        <v>656.9</v>
      </c>
      <c r="H14" s="18"/>
      <c r="I14" s="18"/>
      <c r="J14" s="19">
        <v>1500.2</v>
      </c>
      <c r="K14" s="19">
        <v>0</v>
      </c>
    </row>
    <row r="15" spans="1:11" ht="15" customHeight="1">
      <c r="A15" s="16">
        <v>14</v>
      </c>
      <c r="B15" s="17" t="s">
        <v>29</v>
      </c>
      <c r="C15" s="18" t="s">
        <v>23</v>
      </c>
      <c r="D15" s="18">
        <v>857</v>
      </c>
      <c r="E15" s="18"/>
      <c r="F15" s="18">
        <v>405</v>
      </c>
      <c r="G15" s="18">
        <v>145.7</v>
      </c>
      <c r="H15" s="18"/>
      <c r="I15" s="18"/>
      <c r="J15" s="19">
        <v>1407.7</v>
      </c>
      <c r="K15" s="19">
        <v>0</v>
      </c>
    </row>
    <row r="16" spans="1:11" ht="15" customHeight="1">
      <c r="A16" s="16">
        <v>15</v>
      </c>
      <c r="B16" s="17" t="s">
        <v>30</v>
      </c>
      <c r="C16" s="18" t="s">
        <v>15</v>
      </c>
      <c r="D16" s="18"/>
      <c r="E16" s="18"/>
      <c r="F16" s="18">
        <v>542.5</v>
      </c>
      <c r="G16" s="18">
        <v>452.8</v>
      </c>
      <c r="H16" s="18"/>
      <c r="I16" s="18"/>
      <c r="J16" s="19">
        <v>995.3</v>
      </c>
      <c r="K16" s="19">
        <v>0</v>
      </c>
    </row>
    <row r="17" spans="1:11" ht="15" customHeight="1">
      <c r="A17" s="16">
        <v>16</v>
      </c>
      <c r="B17" s="17" t="s">
        <v>31</v>
      </c>
      <c r="C17" s="18" t="s">
        <v>23</v>
      </c>
      <c r="D17" s="18"/>
      <c r="E17" s="18">
        <v>941.9</v>
      </c>
      <c r="F17" s="18"/>
      <c r="G17" s="18"/>
      <c r="H17" s="18"/>
      <c r="I17" s="18"/>
      <c r="J17" s="19">
        <v>941.9</v>
      </c>
      <c r="K17" s="19">
        <v>0</v>
      </c>
    </row>
    <row r="18" spans="1:11" ht="15" customHeight="1">
      <c r="A18" s="16">
        <v>17</v>
      </c>
      <c r="B18" s="17" t="s">
        <v>32</v>
      </c>
      <c r="C18" s="18" t="s">
        <v>15</v>
      </c>
      <c r="D18" s="18"/>
      <c r="E18" s="18"/>
      <c r="F18" s="18"/>
      <c r="G18" s="18"/>
      <c r="H18" s="18"/>
      <c r="I18" s="18">
        <v>729.2</v>
      </c>
      <c r="J18" s="19">
        <v>729.2</v>
      </c>
      <c r="K18" s="19">
        <v>0</v>
      </c>
    </row>
    <row r="19" spans="1:11" ht="15" customHeight="1">
      <c r="A19" s="16">
        <v>18</v>
      </c>
      <c r="B19" s="17" t="s">
        <v>33</v>
      </c>
      <c r="C19" s="18" t="s">
        <v>13</v>
      </c>
      <c r="D19" s="18"/>
      <c r="E19" s="18"/>
      <c r="F19" s="18"/>
      <c r="G19" s="18"/>
      <c r="H19" s="18">
        <v>669.6</v>
      </c>
      <c r="I19" s="18"/>
      <c r="J19" s="19">
        <v>669.6</v>
      </c>
      <c r="K19" s="19">
        <v>0</v>
      </c>
    </row>
    <row r="20" spans="1:11" ht="15" customHeight="1">
      <c r="A20" s="16">
        <v>19</v>
      </c>
      <c r="B20" s="17" t="s">
        <v>34</v>
      </c>
      <c r="C20" s="18" t="s">
        <v>15</v>
      </c>
      <c r="D20" s="18"/>
      <c r="E20" s="18"/>
      <c r="F20" s="18">
        <v>551.7</v>
      </c>
      <c r="G20" s="18"/>
      <c r="H20" s="18"/>
      <c r="I20" s="18"/>
      <c r="J20" s="19">
        <v>551.7</v>
      </c>
      <c r="K20" s="19">
        <v>0</v>
      </c>
    </row>
    <row r="21" spans="3:7" ht="15" customHeight="1">
      <c r="C21" s="20"/>
      <c r="G21" s="20"/>
    </row>
    <row r="22" spans="3:7" ht="15" customHeight="1">
      <c r="C22" s="20"/>
      <c r="G22" s="20"/>
    </row>
    <row r="23" spans="3:7" ht="15" customHeight="1">
      <c r="C23" s="20"/>
      <c r="G23" s="20"/>
    </row>
    <row r="24" spans="3:7" ht="15" customHeight="1">
      <c r="C24" s="20"/>
      <c r="F24" s="21"/>
      <c r="G24" s="20"/>
    </row>
    <row r="25" spans="3:7" ht="15" customHeight="1">
      <c r="C25" s="20"/>
      <c r="G25"/>
    </row>
    <row r="26" ht="15" customHeight="1">
      <c r="G26" s="20"/>
    </row>
    <row r="27" ht="15" customHeight="1">
      <c r="G27" s="20"/>
    </row>
    <row r="28" ht="15" customHeight="1">
      <c r="G28" s="20"/>
    </row>
    <row r="29" ht="15" customHeight="1">
      <c r="G29" s="20"/>
    </row>
  </sheetData>
  <sheetProtection/>
  <printOptions/>
  <pageMargins left="0.7138888888888889" right="0.034722222222222224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